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ilendra\Downloads\"/>
    </mc:Choice>
  </mc:AlternateContent>
  <xr:revisionPtr revIDLastSave="0" documentId="13_ncr:1_{0EF80C09-0AC9-4FFB-BDE8-6C7554FCF0ED}" xr6:coauthVersionLast="47" xr6:coauthVersionMax="47" xr10:uidLastSave="{00000000-0000-0000-0000-000000000000}"/>
  <bookViews>
    <workbookView xWindow="-110" yWindow="-110" windowWidth="19420" windowHeight="10300" xr2:uid="{8996680A-310F-4C78-99F9-52A4168A46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1" l="1"/>
  <c r="K5" i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3" i="1"/>
  <c r="J4" i="1"/>
  <c r="J5" i="1"/>
  <c r="J6" i="1"/>
  <c r="J7" i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3" i="1"/>
  <c r="I4" i="1"/>
  <c r="I5" i="1"/>
  <c r="I6" i="1"/>
  <c r="I7" i="1"/>
  <c r="I8" i="1"/>
  <c r="I9" i="1"/>
  <c r="I10" i="1"/>
  <c r="I11" i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3" i="1"/>
  <c r="H5" i="1"/>
  <c r="H6" i="1"/>
  <c r="H7" i="1"/>
  <c r="H8" i="1"/>
  <c r="H9" i="1"/>
  <c r="H10" i="1"/>
  <c r="H11" i="1"/>
  <c r="H12" i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3" i="1"/>
  <c r="H4" i="1"/>
  <c r="K2" i="1"/>
  <c r="J2" i="1"/>
  <c r="I2" i="1"/>
  <c r="H2" i="1"/>
  <c r="C3" i="1"/>
  <c r="C4" i="1" s="1"/>
  <c r="C5" i="1" s="1"/>
  <c r="D2" i="1"/>
  <c r="B3" i="1"/>
  <c r="D3" i="1" l="1"/>
  <c r="E3" i="1" s="1"/>
  <c r="B4" i="1"/>
  <c r="C6" i="1"/>
  <c r="B5" i="1" l="1"/>
  <c r="D4" i="1"/>
  <c r="E4" i="1" s="1"/>
  <c r="C7" i="1"/>
  <c r="B6" i="1" l="1"/>
  <c r="D5" i="1"/>
  <c r="E5" i="1" s="1"/>
  <c r="C8" i="1"/>
  <c r="B7" i="1" l="1"/>
  <c r="D6" i="1"/>
  <c r="E6" i="1"/>
  <c r="C9" i="1"/>
  <c r="B8" i="1" l="1"/>
  <c r="D7" i="1"/>
  <c r="E7" i="1" s="1"/>
  <c r="C10" i="1"/>
  <c r="B9" i="1" l="1"/>
  <c r="D8" i="1"/>
  <c r="E8" i="1" s="1"/>
  <c r="C11" i="1"/>
  <c r="B10" i="1" l="1"/>
  <c r="D9" i="1"/>
  <c r="E9" i="1" s="1"/>
  <c r="C12" i="1"/>
  <c r="B11" i="1" l="1"/>
  <c r="D10" i="1"/>
  <c r="E10" i="1" s="1"/>
  <c r="C13" i="1"/>
  <c r="B12" i="1" l="1"/>
  <c r="D11" i="1"/>
  <c r="E11" i="1" s="1"/>
  <c r="C14" i="1"/>
  <c r="B13" i="1" l="1"/>
  <c r="D12" i="1"/>
  <c r="E12" i="1" s="1"/>
  <c r="C15" i="1"/>
  <c r="B14" i="1" l="1"/>
  <c r="D13" i="1"/>
  <c r="E13" i="1" s="1"/>
  <c r="C16" i="1"/>
  <c r="B15" i="1" l="1"/>
  <c r="D14" i="1"/>
  <c r="E14" i="1" s="1"/>
  <c r="C17" i="1"/>
  <c r="B16" i="1" l="1"/>
  <c r="D15" i="1"/>
  <c r="E15" i="1" s="1"/>
  <c r="C18" i="1"/>
  <c r="B17" i="1" l="1"/>
  <c r="D16" i="1"/>
  <c r="E16" i="1" s="1"/>
  <c r="C19" i="1"/>
  <c r="B18" i="1" l="1"/>
  <c r="D17" i="1"/>
  <c r="E17" i="1" s="1"/>
  <c r="C20" i="1"/>
  <c r="B19" i="1" l="1"/>
  <c r="D18" i="1"/>
  <c r="E18" i="1" s="1"/>
  <c r="C21" i="1"/>
  <c r="B20" i="1" l="1"/>
  <c r="D19" i="1"/>
  <c r="E19" i="1" s="1"/>
  <c r="C22" i="1"/>
  <c r="B21" i="1" l="1"/>
  <c r="D20" i="1"/>
  <c r="E20" i="1" s="1"/>
  <c r="C23" i="1"/>
  <c r="B22" i="1" l="1"/>
  <c r="D21" i="1"/>
  <c r="E21" i="1" s="1"/>
  <c r="C24" i="1"/>
  <c r="B23" i="1" l="1"/>
  <c r="D22" i="1"/>
  <c r="E22" i="1" s="1"/>
  <c r="C25" i="1"/>
  <c r="B24" i="1" l="1"/>
  <c r="D23" i="1"/>
  <c r="E23" i="1" s="1"/>
  <c r="C26" i="1"/>
  <c r="B25" i="1" l="1"/>
  <c r="D24" i="1"/>
  <c r="E24" i="1" s="1"/>
  <c r="C27" i="1"/>
  <c r="B26" i="1" l="1"/>
  <c r="D25" i="1"/>
  <c r="E25" i="1" s="1"/>
  <c r="C28" i="1"/>
  <c r="B27" i="1" l="1"/>
  <c r="D26" i="1"/>
  <c r="E26" i="1" s="1"/>
  <c r="C29" i="1"/>
  <c r="B28" i="1" l="1"/>
  <c r="D27" i="1"/>
  <c r="E27" i="1" s="1"/>
  <c r="C30" i="1"/>
  <c r="B29" i="1" l="1"/>
  <c r="D28" i="1"/>
  <c r="E28" i="1" s="1"/>
  <c r="C31" i="1"/>
  <c r="B30" i="1" l="1"/>
  <c r="D29" i="1"/>
  <c r="E29" i="1" s="1"/>
  <c r="C32" i="1"/>
  <c r="B31" i="1" l="1"/>
  <c r="D30" i="1"/>
  <c r="E30" i="1" s="1"/>
  <c r="C33" i="1"/>
  <c r="B32" i="1" l="1"/>
  <c r="D31" i="1"/>
  <c r="E31" i="1" s="1"/>
  <c r="C34" i="1"/>
  <c r="B33" i="1" l="1"/>
  <c r="D32" i="1"/>
  <c r="E32" i="1" s="1"/>
  <c r="C35" i="1"/>
  <c r="B34" i="1" l="1"/>
  <c r="D33" i="1"/>
  <c r="E33" i="1" s="1"/>
  <c r="C36" i="1"/>
  <c r="B35" i="1" l="1"/>
  <c r="D34" i="1"/>
  <c r="E34" i="1" s="1"/>
  <c r="C37" i="1"/>
  <c r="B36" i="1" l="1"/>
  <c r="D35" i="1"/>
  <c r="E35" i="1" s="1"/>
  <c r="C38" i="1"/>
  <c r="B37" i="1" l="1"/>
  <c r="D36" i="1"/>
  <c r="E36" i="1" s="1"/>
  <c r="C39" i="1"/>
  <c r="C40" i="1" s="1"/>
  <c r="B38" i="1" l="1"/>
  <c r="D37" i="1"/>
  <c r="E37" i="1" s="1"/>
  <c r="B39" i="1" l="1"/>
  <c r="D38" i="1"/>
  <c r="E38" i="1" s="1"/>
  <c r="D39" i="1" l="1"/>
  <c r="D40" i="1" s="1"/>
  <c r="B40" i="1"/>
  <c r="E39" i="1"/>
</calcChain>
</file>

<file path=xl/sharedStrings.xml><?xml version="1.0" encoding="utf-8"?>
<sst xmlns="http://schemas.openxmlformats.org/spreadsheetml/2006/main" count="10" uniqueCount="10">
  <si>
    <t>Age</t>
  </si>
  <si>
    <t>Salary</t>
  </si>
  <si>
    <t>Yearly Expenses</t>
  </si>
  <si>
    <t>Yearly Savings</t>
  </si>
  <si>
    <t>Savings year wise</t>
  </si>
  <si>
    <t>Savings @</t>
  </si>
  <si>
    <t>4% interest p.a.</t>
  </si>
  <si>
    <t>15% p.a.</t>
  </si>
  <si>
    <t>7% p.a.</t>
  </si>
  <si>
    <t>9%  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</si>
</sst>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3" fontId="0" fillId="0" borderId="0" xfId="0" applyNumberFormat="1"/>
    <xf numFmtId="3" fontId="1" fillId="3" borderId="0" xfId="0" applyNumberFormat="1" applyFont="1" applyFill="1"/>
    <xf numFmtId="3" fontId="1" fillId="4" borderId="0" xfId="0" applyNumberFormat="1" applyFont="1" applyFill="1"/>
    <xf numFmtId="3" fontId="2" fillId="5" borderId="0" xfId="0" applyNumberFormat="1" applyFont="1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4" fillId="6" borderId="3" xfId="1" applyFont="1" applyFill="1" applyBorder="1"/>
    <xf numFmtId="3" fontId="1" fillId="6" borderId="2" xfId="0" applyNumberFormat="1" applyFont="1" applyFill="1" applyBorder="1"/>
    <xf numFmtId="3" fontId="1" fillId="6" borderId="0" xfId="0" applyNumberFormat="1" applyFont="1" applyFill="1"/>
    <xf numFmtId="3" fontId="1" fillId="7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1D3D4-90B5-4CD9-9DDD-6B042A661A2D}">
  <dimension ref="A1:K40"/>
  <sheetViews>
    <sheetView tabSelected="1" zoomScaleNormal="100" workbookViewId="0">
      <selection activeCell="J33" sqref="J33"/>
    </sheetView>
  </sheetViews>
  <sheetFormatPr defaultRowHeight="14.5" x14ac:dyDescent="0.35"/>
  <cols>
    <col min="2" max="2" width="10.54296875" bestFit="1" customWidth="1"/>
    <col min="3" max="3" width="14.1796875" bestFit="1" customWidth="1"/>
    <col min="4" max="4" width="14.08984375" customWidth="1"/>
    <col min="5" max="5" width="20.08984375" bestFit="1" customWidth="1"/>
    <col min="6" max="6" width="3.81640625" customWidth="1"/>
    <col min="7" max="7" width="12.6328125" customWidth="1"/>
    <col min="8" max="8" width="14" style="1" bestFit="1" customWidth="1"/>
    <col min="9" max="9" width="13.90625" style="1" customWidth="1"/>
    <col min="10" max="10" width="13.81640625" style="1" bestFit="1" customWidth="1"/>
    <col min="11" max="11" width="12.08984375" style="1" customWidth="1"/>
  </cols>
  <sheetData>
    <row r="1" spans="1:11" ht="15.5" x14ac:dyDescent="0.3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7"/>
      <c r="G1" s="8" t="s">
        <v>5</v>
      </c>
      <c r="H1" s="9" t="s">
        <v>6</v>
      </c>
      <c r="I1" s="10" t="s">
        <v>8</v>
      </c>
      <c r="J1" s="10" t="s">
        <v>9</v>
      </c>
      <c r="K1" s="10" t="s">
        <v>7</v>
      </c>
    </row>
    <row r="2" spans="1:11" x14ac:dyDescent="0.35">
      <c r="A2">
        <v>23</v>
      </c>
      <c r="B2" s="1">
        <v>300000</v>
      </c>
      <c r="C2" s="1">
        <v>280000</v>
      </c>
      <c r="D2" s="1">
        <f>B2-C2</f>
        <v>20000</v>
      </c>
      <c r="E2" s="1">
        <v>20000</v>
      </c>
      <c r="F2" s="1"/>
      <c r="H2" s="1">
        <f>D2 * 0.04 + D2</f>
        <v>20800</v>
      </c>
      <c r="I2" s="1">
        <f>D2 * 0.07 + D2</f>
        <v>21400</v>
      </c>
      <c r="J2" s="1">
        <f>D2 * 0.09 + D2</f>
        <v>21800</v>
      </c>
      <c r="K2" s="1">
        <f>D2 * 0.12 + D2</f>
        <v>22400</v>
      </c>
    </row>
    <row r="3" spans="1:11" x14ac:dyDescent="0.35">
      <c r="A3">
        <v>24</v>
      </c>
      <c r="B3" s="1">
        <f>B2 + B2 * 0.05</f>
        <v>315000</v>
      </c>
      <c r="C3" s="1">
        <f>C2 + C2 * 0.05</f>
        <v>294000</v>
      </c>
      <c r="D3" s="1">
        <f>B3-C3</f>
        <v>21000</v>
      </c>
      <c r="E3" s="1">
        <f>E2 + D3</f>
        <v>41000</v>
      </c>
      <c r="F3" s="1"/>
      <c r="H3" s="1">
        <f>H2 + D3 + D2 * 0.04 + H2 * 0.04</f>
        <v>43432</v>
      </c>
      <c r="I3" s="1">
        <f>I2 + D3 + D3 * 0.07 + I2 * 0.07</f>
        <v>45368</v>
      </c>
      <c r="J3" s="1">
        <f>J2 + D3 + D3 * 0.09 + J2 * 0.09</f>
        <v>46652</v>
      </c>
      <c r="K3" s="1">
        <f>K2 + D3 + D3 * 0.15 + K2 * 0.15</f>
        <v>49910</v>
      </c>
    </row>
    <row r="4" spans="1:11" x14ac:dyDescent="0.35">
      <c r="A4">
        <v>25</v>
      </c>
      <c r="B4" s="1">
        <f t="shared" ref="B4:B39" si="0">B3 + B3 * 0.05</f>
        <v>330750</v>
      </c>
      <c r="C4" s="1">
        <f t="shared" ref="C4:C39" si="1">C3 + C3 * 0.05</f>
        <v>308700</v>
      </c>
      <c r="D4" s="1">
        <f>B4-C4</f>
        <v>22050</v>
      </c>
      <c r="E4" s="1">
        <f t="shared" ref="E4:E39" si="2">E3 + D4</f>
        <v>63050</v>
      </c>
      <c r="F4" s="1"/>
      <c r="H4" s="1">
        <f>H3 + D4 + D3 * 0.04 + H3 * 0.04</f>
        <v>68059.28</v>
      </c>
      <c r="I4" s="1">
        <f t="shared" ref="I4:I39" si="3">I3 + D4 + D4 * 0.07 + I3 * 0.07</f>
        <v>72137.259999999995</v>
      </c>
      <c r="J4" s="1">
        <f t="shared" ref="J4:J39" si="4">J3 + D4 + D4 * 0.09 + J3 * 0.09</f>
        <v>74885.179999999993</v>
      </c>
      <c r="K4" s="1">
        <f t="shared" ref="K4:K39" si="5">K3 + D4 + D4 * 0.15 + K3 * 0.15</f>
        <v>82754</v>
      </c>
    </row>
    <row r="5" spans="1:11" x14ac:dyDescent="0.35">
      <c r="A5">
        <v>26</v>
      </c>
      <c r="B5" s="1">
        <f t="shared" si="0"/>
        <v>347287.5</v>
      </c>
      <c r="C5" s="1">
        <f t="shared" si="1"/>
        <v>324135</v>
      </c>
      <c r="D5" s="1">
        <f>B5-C5</f>
        <v>23152.5</v>
      </c>
      <c r="E5" s="1">
        <f t="shared" si="2"/>
        <v>86202.5</v>
      </c>
      <c r="F5" s="1"/>
      <c r="H5" s="1">
        <f t="shared" ref="H5:H39" si="6">H4 + D5 + D4 * 0.04 + H4 * 0.04</f>
        <v>94816.151199999993</v>
      </c>
      <c r="I5" s="1">
        <f t="shared" si="3"/>
        <v>101960.0432</v>
      </c>
      <c r="J5" s="1">
        <f t="shared" si="4"/>
        <v>106861.07119999999</v>
      </c>
      <c r="K5" s="1">
        <f t="shared" si="5"/>
        <v>121792.47500000001</v>
      </c>
    </row>
    <row r="6" spans="1:11" x14ac:dyDescent="0.35">
      <c r="A6">
        <v>27</v>
      </c>
      <c r="B6" s="1">
        <f t="shared" si="0"/>
        <v>364651.875</v>
      </c>
      <c r="C6" s="1">
        <f t="shared" si="1"/>
        <v>340341.75</v>
      </c>
      <c r="D6" s="1">
        <f>B6-C6</f>
        <v>24310.125</v>
      </c>
      <c r="E6" s="1">
        <f t="shared" si="2"/>
        <v>110512.625</v>
      </c>
      <c r="F6" s="1"/>
      <c r="H6" s="1">
        <f t="shared" si="6"/>
        <v>123845.02224799999</v>
      </c>
      <c r="I6" s="1">
        <f t="shared" si="3"/>
        <v>135109.07997399999</v>
      </c>
      <c r="J6" s="1">
        <f t="shared" si="4"/>
        <v>142976.60385800002</v>
      </c>
      <c r="K6" s="1">
        <f t="shared" si="5"/>
        <v>168017.99</v>
      </c>
    </row>
    <row r="7" spans="1:11" x14ac:dyDescent="0.35">
      <c r="A7">
        <v>28</v>
      </c>
      <c r="B7" s="1">
        <f t="shared" si="0"/>
        <v>382884.46875</v>
      </c>
      <c r="C7" s="1">
        <f t="shared" si="1"/>
        <v>357358.83750000002</v>
      </c>
      <c r="D7" s="1">
        <f>B7-C7</f>
        <v>25525.631249999977</v>
      </c>
      <c r="E7" s="1">
        <f t="shared" si="2"/>
        <v>136038.25624999998</v>
      </c>
      <c r="F7" s="1"/>
      <c r="H7" s="1">
        <f t="shared" si="6"/>
        <v>155296.85938791998</v>
      </c>
      <c r="I7" s="1">
        <f t="shared" si="3"/>
        <v>171879.14100967997</v>
      </c>
      <c r="J7" s="1">
        <f t="shared" si="4"/>
        <v>183667.43626771998</v>
      </c>
      <c r="K7" s="1">
        <f t="shared" si="5"/>
        <v>222575.16443749997</v>
      </c>
    </row>
    <row r="8" spans="1:11" x14ac:dyDescent="0.35">
      <c r="A8">
        <v>29</v>
      </c>
      <c r="B8" s="1">
        <f t="shared" si="0"/>
        <v>402028.69218750001</v>
      </c>
      <c r="C8" s="1">
        <f t="shared" si="1"/>
        <v>375226.77937500004</v>
      </c>
      <c r="D8" s="1">
        <f>B8-C8</f>
        <v>26801.91281249997</v>
      </c>
      <c r="E8" s="1">
        <f t="shared" si="2"/>
        <v>162840.16906249995</v>
      </c>
      <c r="F8" s="1"/>
      <c r="H8" s="1">
        <f t="shared" si="6"/>
        <v>189331.67182593676</v>
      </c>
      <c r="I8" s="1">
        <f t="shared" si="3"/>
        <v>212588.72758973253</v>
      </c>
      <c r="J8" s="1">
        <f t="shared" si="4"/>
        <v>229411.59049743973</v>
      </c>
      <c r="K8" s="1">
        <f t="shared" si="5"/>
        <v>286783.63883749995</v>
      </c>
    </row>
    <row r="9" spans="1:11" x14ac:dyDescent="0.35">
      <c r="A9">
        <v>30</v>
      </c>
      <c r="B9" s="1">
        <f t="shared" si="0"/>
        <v>422130.12679687503</v>
      </c>
      <c r="C9" s="1">
        <f t="shared" si="1"/>
        <v>393988.11834375001</v>
      </c>
      <c r="D9" s="1">
        <f>B9-C9</f>
        <v>28142.008453125018</v>
      </c>
      <c r="E9" s="1">
        <f t="shared" si="2"/>
        <v>190982.17751562496</v>
      </c>
      <c r="F9" s="1"/>
      <c r="H9" s="1">
        <f t="shared" si="6"/>
        <v>226119.02366459926</v>
      </c>
      <c r="I9" s="1">
        <f t="shared" si="3"/>
        <v>257581.88756585756</v>
      </c>
      <c r="J9" s="1">
        <f t="shared" si="4"/>
        <v>280733.42285611556</v>
      </c>
      <c r="K9" s="1">
        <f t="shared" si="5"/>
        <v>362164.49438421876</v>
      </c>
    </row>
    <row r="10" spans="1:11" x14ac:dyDescent="0.35">
      <c r="A10">
        <v>31</v>
      </c>
      <c r="B10" s="1">
        <f t="shared" si="0"/>
        <v>443236.63313671877</v>
      </c>
      <c r="C10" s="1">
        <f t="shared" si="1"/>
        <v>413687.52426093753</v>
      </c>
      <c r="D10" s="1">
        <f>B10-C10</f>
        <v>29549.108875781239</v>
      </c>
      <c r="E10" s="1">
        <f t="shared" si="2"/>
        <v>220531.2863914062</v>
      </c>
      <c r="F10" s="1"/>
      <c r="H10" s="1">
        <f t="shared" si="6"/>
        <v>265838.57382508949</v>
      </c>
      <c r="I10" s="1">
        <f t="shared" si="3"/>
        <v>307230.16619255353</v>
      </c>
      <c r="J10" s="1">
        <f t="shared" si="4"/>
        <v>338207.95958776755</v>
      </c>
      <c r="K10" s="1">
        <f t="shared" si="5"/>
        <v>450470.64374899998</v>
      </c>
    </row>
    <row r="11" spans="1:11" x14ac:dyDescent="0.35">
      <c r="A11">
        <v>32</v>
      </c>
      <c r="B11" s="1">
        <f t="shared" si="0"/>
        <v>465398.46479355468</v>
      </c>
      <c r="C11" s="1">
        <f t="shared" si="1"/>
        <v>434371.90047398442</v>
      </c>
      <c r="D11" s="1">
        <f>B11-C11</f>
        <v>31026.564319570258</v>
      </c>
      <c r="E11" s="1">
        <f t="shared" si="2"/>
        <v>251557.85071097646</v>
      </c>
      <c r="F11" s="1"/>
      <c r="H11" s="1">
        <f t="shared" si="6"/>
        <v>308680.64545269462</v>
      </c>
      <c r="I11" s="1">
        <f t="shared" si="3"/>
        <v>361934.70164797246</v>
      </c>
      <c r="J11" s="1">
        <f t="shared" si="4"/>
        <v>402465.63105899817</v>
      </c>
      <c r="K11" s="1">
        <f t="shared" si="5"/>
        <v>553721.78927885578</v>
      </c>
    </row>
    <row r="12" spans="1:11" x14ac:dyDescent="0.35">
      <c r="A12">
        <v>33</v>
      </c>
      <c r="B12" s="1">
        <f t="shared" si="0"/>
        <v>488668.38803323242</v>
      </c>
      <c r="C12" s="1">
        <f t="shared" si="1"/>
        <v>456090.49549768365</v>
      </c>
      <c r="D12" s="1">
        <f>B12-C12</f>
        <v>32577.892535548774</v>
      </c>
      <c r="E12" s="1">
        <f t="shared" si="2"/>
        <v>284135.74324652524</v>
      </c>
      <c r="F12" s="1"/>
      <c r="H12" s="1">
        <f t="shared" si="6"/>
        <v>354846.82637913397</v>
      </c>
      <c r="I12" s="1">
        <f t="shared" si="3"/>
        <v>422128.47577636776</v>
      </c>
      <c r="J12" s="1">
        <f t="shared" si="4"/>
        <v>474197.44071805617</v>
      </c>
      <c r="K12" s="1">
        <f t="shared" si="5"/>
        <v>674244.63408656523</v>
      </c>
    </row>
    <row r="13" spans="1:11" x14ac:dyDescent="0.35">
      <c r="A13">
        <v>34</v>
      </c>
      <c r="B13" s="1">
        <f t="shared" si="0"/>
        <v>513101.80743489403</v>
      </c>
      <c r="C13" s="1">
        <f t="shared" si="1"/>
        <v>478895.02027256781</v>
      </c>
      <c r="D13" s="1">
        <f>B13-C13</f>
        <v>34206.787162326218</v>
      </c>
      <c r="E13" s="1">
        <f t="shared" si="2"/>
        <v>318342.53040885145</v>
      </c>
      <c r="F13" s="1"/>
      <c r="H13" s="1">
        <f t="shared" si="6"/>
        <v>404550.60229804751</v>
      </c>
      <c r="I13" s="1">
        <f t="shared" si="3"/>
        <v>488278.73134440259</v>
      </c>
      <c r="J13" s="1">
        <f t="shared" si="4"/>
        <v>554160.60838961683</v>
      </c>
      <c r="K13" s="1">
        <f t="shared" si="5"/>
        <v>814719.13443622505</v>
      </c>
    </row>
    <row r="14" spans="1:11" x14ac:dyDescent="0.35">
      <c r="A14">
        <v>35</v>
      </c>
      <c r="B14" s="1">
        <f t="shared" si="0"/>
        <v>538756.89780663874</v>
      </c>
      <c r="C14" s="1">
        <f t="shared" si="1"/>
        <v>502839.77128619619</v>
      </c>
      <c r="D14" s="1">
        <f>B14-C14</f>
        <v>35917.126520442544</v>
      </c>
      <c r="E14" s="1">
        <f t="shared" si="2"/>
        <v>354259.656929294</v>
      </c>
      <c r="F14" s="1"/>
      <c r="H14" s="1">
        <f t="shared" si="6"/>
        <v>458018.02439690504</v>
      </c>
      <c r="I14" s="1">
        <f t="shared" si="3"/>
        <v>560889.56791538431</v>
      </c>
      <c r="J14" s="1">
        <f t="shared" si="4"/>
        <v>643184.73105196469</v>
      </c>
      <c r="K14" s="1">
        <f t="shared" si="5"/>
        <v>978231.70010016765</v>
      </c>
    </row>
    <row r="15" spans="1:11" x14ac:dyDescent="0.35">
      <c r="A15">
        <v>36</v>
      </c>
      <c r="B15" s="1">
        <f t="shared" si="0"/>
        <v>565694.7426969707</v>
      </c>
      <c r="C15" s="1">
        <f t="shared" si="1"/>
        <v>527981.75985050597</v>
      </c>
      <c r="D15" s="1">
        <f>B15-C15</f>
        <v>37712.982846464729</v>
      </c>
      <c r="E15" s="1">
        <f t="shared" si="2"/>
        <v>391972.63977575873</v>
      </c>
      <c r="F15" s="1"/>
      <c r="H15" s="1">
        <f t="shared" si="6"/>
        <v>515488.41328006366</v>
      </c>
      <c r="I15" s="1">
        <f t="shared" si="3"/>
        <v>640504.72931517859</v>
      </c>
      <c r="J15" s="1">
        <f t="shared" si="4"/>
        <v>742178.50814928813</v>
      </c>
      <c r="K15" s="1">
        <f t="shared" si="5"/>
        <v>1168336.3853886272</v>
      </c>
    </row>
    <row r="16" spans="1:11" x14ac:dyDescent="0.35">
      <c r="A16">
        <v>37</v>
      </c>
      <c r="B16" s="1">
        <f t="shared" si="0"/>
        <v>593979.47983181919</v>
      </c>
      <c r="C16" s="1">
        <f t="shared" si="1"/>
        <v>554380.84784303128</v>
      </c>
      <c r="D16" s="1">
        <f>B16-C16</f>
        <v>39598.631988787907</v>
      </c>
      <c r="E16" s="1">
        <f t="shared" si="2"/>
        <v>431571.27176454663</v>
      </c>
      <c r="F16" s="1"/>
      <c r="H16" s="1">
        <f t="shared" si="6"/>
        <v>577215.10111391265</v>
      </c>
      <c r="I16" s="1">
        <f t="shared" si="3"/>
        <v>727710.59659524413</v>
      </c>
      <c r="J16" s="1">
        <f t="shared" si="4"/>
        <v>852137.08275050286</v>
      </c>
      <c r="K16" s="1">
        <f t="shared" si="5"/>
        <v>1389125.2699840276</v>
      </c>
    </row>
    <row r="17" spans="1:11" x14ac:dyDescent="0.35">
      <c r="A17">
        <v>38</v>
      </c>
      <c r="B17" s="1">
        <f t="shared" si="0"/>
        <v>623678.45382341021</v>
      </c>
      <c r="C17" s="1">
        <f t="shared" si="1"/>
        <v>582099.89023518283</v>
      </c>
      <c r="D17" s="1">
        <f>B17-C17</f>
        <v>41578.563588227378</v>
      </c>
      <c r="E17" s="1">
        <f t="shared" si="2"/>
        <v>473149.83535277401</v>
      </c>
      <c r="F17" s="1"/>
      <c r="H17" s="1">
        <f t="shared" si="6"/>
        <v>643466.21402624808</v>
      </c>
      <c r="I17" s="1">
        <f t="shared" si="3"/>
        <v>823139.4013963145</v>
      </c>
      <c r="J17" s="1">
        <f t="shared" si="4"/>
        <v>974150.05450921599</v>
      </c>
      <c r="K17" s="1">
        <f t="shared" si="5"/>
        <v>1645309.4086080932</v>
      </c>
    </row>
    <row r="18" spans="1:11" x14ac:dyDescent="0.35">
      <c r="A18">
        <v>39</v>
      </c>
      <c r="B18" s="1">
        <f t="shared" si="0"/>
        <v>654862.37651458068</v>
      </c>
      <c r="C18" s="1">
        <f t="shared" si="1"/>
        <v>611204.88474694197</v>
      </c>
      <c r="D18" s="1">
        <f>B18-C18</f>
        <v>43657.491767638712</v>
      </c>
      <c r="E18" s="1">
        <f t="shared" si="2"/>
        <v>516807.32712041272</v>
      </c>
      <c r="F18" s="1"/>
      <c r="H18" s="1">
        <f t="shared" si="6"/>
        <v>714525.49689846579</v>
      </c>
      <c r="I18" s="1">
        <f t="shared" si="3"/>
        <v>927472.67568542995</v>
      </c>
      <c r="J18" s="1">
        <f t="shared" si="4"/>
        <v>1109410.2254417716</v>
      </c>
      <c r="K18" s="1">
        <f t="shared" si="5"/>
        <v>1942311.9354320916</v>
      </c>
    </row>
    <row r="19" spans="1:11" x14ac:dyDescent="0.35">
      <c r="A19">
        <v>40</v>
      </c>
      <c r="B19" s="1">
        <f t="shared" si="0"/>
        <v>687605.49534030969</v>
      </c>
      <c r="C19" s="1">
        <f t="shared" si="1"/>
        <v>641765.12898428901</v>
      </c>
      <c r="D19" s="1">
        <f>B19-C19</f>
        <v>45840.366356020677</v>
      </c>
      <c r="E19" s="1">
        <f t="shared" si="2"/>
        <v>562647.6934764334</v>
      </c>
      <c r="F19" s="1"/>
      <c r="H19" s="1">
        <f t="shared" si="6"/>
        <v>790693.18280113069</v>
      </c>
      <c r="I19" s="1">
        <f t="shared" si="3"/>
        <v>1041444.9549843521</v>
      </c>
      <c r="J19" s="1">
        <f t="shared" si="4"/>
        <v>1259223.1450595937</v>
      </c>
      <c r="K19" s="1">
        <f t="shared" si="5"/>
        <v>2286375.1470563291</v>
      </c>
    </row>
    <row r="20" spans="1:11" x14ac:dyDescent="0.35">
      <c r="A20">
        <v>41</v>
      </c>
      <c r="B20" s="1">
        <f t="shared" si="0"/>
        <v>721985.77010732517</v>
      </c>
      <c r="C20" s="1">
        <f t="shared" si="1"/>
        <v>673853.38543350343</v>
      </c>
      <c r="D20" s="1">
        <f>B20-C20</f>
        <v>48132.38467382174</v>
      </c>
      <c r="E20" s="1">
        <f t="shared" si="2"/>
        <v>610780.07815025514</v>
      </c>
      <c r="F20" s="1"/>
      <c r="H20" s="1">
        <f t="shared" si="6"/>
        <v>872286.9094412385</v>
      </c>
      <c r="I20" s="1">
        <f t="shared" si="3"/>
        <v>1165847.7534342459</v>
      </c>
      <c r="J20" s="1">
        <f t="shared" si="4"/>
        <v>1425017.5274094229</v>
      </c>
      <c r="K20" s="1">
        <f t="shared" si="5"/>
        <v>2684683.6614896734</v>
      </c>
    </row>
    <row r="21" spans="1:11" x14ac:dyDescent="0.35">
      <c r="A21">
        <v>42</v>
      </c>
      <c r="B21" s="1">
        <f t="shared" si="0"/>
        <v>758085.05861269147</v>
      </c>
      <c r="C21" s="1">
        <f t="shared" si="1"/>
        <v>707546.0547051786</v>
      </c>
      <c r="D21" s="1">
        <f>B21-C21</f>
        <v>50539.003907512873</v>
      </c>
      <c r="E21" s="1">
        <f t="shared" si="2"/>
        <v>661319.08205776801</v>
      </c>
      <c r="F21" s="1"/>
      <c r="H21" s="1">
        <f t="shared" si="6"/>
        <v>959642.68511335377</v>
      </c>
      <c r="I21" s="1">
        <f t="shared" si="3"/>
        <v>1301533.8303556819</v>
      </c>
      <c r="J21" s="1">
        <f t="shared" si="4"/>
        <v>1608356.6191354601</v>
      </c>
      <c r="K21" s="1">
        <f t="shared" si="5"/>
        <v>3145506.0652067643</v>
      </c>
    </row>
    <row r="22" spans="1:11" x14ac:dyDescent="0.35">
      <c r="A22">
        <v>43</v>
      </c>
      <c r="B22" s="1">
        <f t="shared" si="0"/>
        <v>795989.31154332601</v>
      </c>
      <c r="C22" s="1">
        <f t="shared" si="1"/>
        <v>742923.35744043754</v>
      </c>
      <c r="D22" s="1">
        <f>B22-C22</f>
        <v>53065.954102888471</v>
      </c>
      <c r="E22" s="1">
        <f t="shared" si="2"/>
        <v>714385.03616065648</v>
      </c>
      <c r="F22" s="1"/>
      <c r="H22" s="1">
        <f t="shared" si="6"/>
        <v>1053115.9067770769</v>
      </c>
      <c r="I22" s="1">
        <f t="shared" si="3"/>
        <v>1449421.7693706704</v>
      </c>
      <c r="J22" s="1">
        <f t="shared" si="4"/>
        <v>1810950.6048298001</v>
      </c>
      <c r="K22" s="1">
        <f t="shared" si="5"/>
        <v>3678357.8222061009</v>
      </c>
    </row>
    <row r="23" spans="1:11" x14ac:dyDescent="0.35">
      <c r="A23">
        <v>44</v>
      </c>
      <c r="B23" s="1">
        <f t="shared" si="0"/>
        <v>835788.7771204923</v>
      </c>
      <c r="C23" s="1">
        <f t="shared" si="1"/>
        <v>780069.52531245945</v>
      </c>
      <c r="D23" s="1">
        <f>B23-C23</f>
        <v>55719.251808032859</v>
      </c>
      <c r="E23" s="1">
        <f t="shared" si="2"/>
        <v>770104.28796868934</v>
      </c>
      <c r="F23" s="1"/>
      <c r="H23" s="1">
        <f t="shared" si="6"/>
        <v>1153082.4330203084</v>
      </c>
      <c r="I23" s="1">
        <f t="shared" si="3"/>
        <v>1610500.8926612125</v>
      </c>
      <c r="J23" s="1">
        <f t="shared" si="4"/>
        <v>2034670.1437352379</v>
      </c>
      <c r="K23" s="1">
        <f t="shared" si="5"/>
        <v>4294188.635116254</v>
      </c>
    </row>
    <row r="24" spans="1:11" x14ac:dyDescent="0.35">
      <c r="A24">
        <v>45</v>
      </c>
      <c r="B24" s="1">
        <f t="shared" si="0"/>
        <v>877578.21597651695</v>
      </c>
      <c r="C24" s="1">
        <f t="shared" si="1"/>
        <v>819073.00157808245</v>
      </c>
      <c r="D24" s="1">
        <f>B24-C24</f>
        <v>58505.214398434502</v>
      </c>
      <c r="E24" s="1">
        <f t="shared" si="2"/>
        <v>828609.50236712385</v>
      </c>
      <c r="F24" s="1"/>
      <c r="H24" s="1">
        <f t="shared" si="6"/>
        <v>1259939.7148118766</v>
      </c>
      <c r="I24" s="1">
        <f t="shared" si="3"/>
        <v>1785836.5345538221</v>
      </c>
      <c r="J24" s="1">
        <f t="shared" si="4"/>
        <v>2281561.140365703</v>
      </c>
      <c r="K24" s="1">
        <f t="shared" si="5"/>
        <v>5005597.9269418921</v>
      </c>
    </row>
    <row r="25" spans="1:11" x14ac:dyDescent="0.35">
      <c r="A25">
        <v>46</v>
      </c>
      <c r="B25" s="1">
        <f t="shared" si="0"/>
        <v>921457.12677534274</v>
      </c>
      <c r="C25" s="1">
        <f t="shared" si="1"/>
        <v>860026.65165698656</v>
      </c>
      <c r="D25" s="1">
        <f>B25-C25</f>
        <v>61430.475118356175</v>
      </c>
      <c r="E25" s="1">
        <f t="shared" si="2"/>
        <v>890039.97748548002</v>
      </c>
      <c r="F25" s="1"/>
      <c r="H25" s="1">
        <f t="shared" si="6"/>
        <v>1374107.9870986452</v>
      </c>
      <c r="I25" s="1">
        <f t="shared" si="3"/>
        <v>1976575.700349231</v>
      </c>
      <c r="J25" s="1">
        <f t="shared" si="4"/>
        <v>2553860.8608776247</v>
      </c>
      <c r="K25" s="1">
        <f t="shared" si="5"/>
        <v>5827082.6623692857</v>
      </c>
    </row>
    <row r="26" spans="1:11" x14ac:dyDescent="0.35">
      <c r="A26">
        <v>47</v>
      </c>
      <c r="B26" s="1">
        <f t="shared" si="0"/>
        <v>967529.98311410984</v>
      </c>
      <c r="C26" s="1">
        <f t="shared" si="1"/>
        <v>903027.98423983587</v>
      </c>
      <c r="D26" s="1">
        <f>B26-C26</f>
        <v>64501.998874273966</v>
      </c>
      <c r="E26" s="1">
        <f t="shared" si="2"/>
        <v>954541.97635975399</v>
      </c>
      <c r="F26" s="1"/>
      <c r="H26" s="1">
        <f t="shared" si="6"/>
        <v>1496031.5244615991</v>
      </c>
      <c r="I26" s="1">
        <f t="shared" si="3"/>
        <v>2183953.1381691503</v>
      </c>
      <c r="J26" s="1">
        <f t="shared" si="4"/>
        <v>2854015.5171295698</v>
      </c>
      <c r="K26" s="1">
        <f t="shared" si="5"/>
        <v>6775322.3604300935</v>
      </c>
    </row>
    <row r="27" spans="1:11" x14ac:dyDescent="0.35">
      <c r="A27">
        <v>48</v>
      </c>
      <c r="B27" s="1">
        <f t="shared" si="0"/>
        <v>1015906.4822698153</v>
      </c>
      <c r="C27" s="1">
        <f t="shared" si="1"/>
        <v>948179.38345182769</v>
      </c>
      <c r="D27" s="1">
        <f>B27-C27</f>
        <v>67727.0988179876</v>
      </c>
      <c r="E27" s="1">
        <f t="shared" si="2"/>
        <v>1022269.0751777416</v>
      </c>
      <c r="F27" s="1"/>
      <c r="H27" s="1">
        <f t="shared" si="6"/>
        <v>1626179.9642130216</v>
      </c>
      <c r="I27" s="1">
        <f t="shared" si="3"/>
        <v>2409297.8535762383</v>
      </c>
      <c r="J27" s="1">
        <f t="shared" si="4"/>
        <v>3184699.4513828377</v>
      </c>
      <c r="K27" s="1">
        <f t="shared" si="5"/>
        <v>7869506.8781352928</v>
      </c>
    </row>
    <row r="28" spans="1:11" x14ac:dyDescent="0.35">
      <c r="A28">
        <v>49</v>
      </c>
      <c r="B28" s="1">
        <f t="shared" si="0"/>
        <v>1066701.8063833062</v>
      </c>
      <c r="C28" s="1">
        <f t="shared" si="1"/>
        <v>995588.35262441903</v>
      </c>
      <c r="D28" s="1">
        <f>B28-C28</f>
        <v>71113.453758887132</v>
      </c>
      <c r="E28" s="1">
        <f t="shared" si="2"/>
        <v>1093382.5289366287</v>
      </c>
      <c r="F28" s="1"/>
      <c r="H28" s="1">
        <f t="shared" si="6"/>
        <v>1765049.700493149</v>
      </c>
      <c r="I28" s="1">
        <f t="shared" si="3"/>
        <v>2654040.0988485841</v>
      </c>
      <c r="J28" s="1">
        <f t="shared" si="4"/>
        <v>3548836.0666044797</v>
      </c>
      <c r="K28" s="1">
        <f t="shared" si="5"/>
        <v>9131713.3816783074</v>
      </c>
    </row>
    <row r="29" spans="1:11" x14ac:dyDescent="0.35">
      <c r="A29">
        <v>50</v>
      </c>
      <c r="B29" s="1">
        <f t="shared" si="0"/>
        <v>1120036.8967024714</v>
      </c>
      <c r="C29" s="1">
        <f t="shared" si="1"/>
        <v>1045367.77025564</v>
      </c>
      <c r="D29" s="1">
        <f>B29-C29</f>
        <v>74669.126446831389</v>
      </c>
      <c r="E29" s="1">
        <f t="shared" si="2"/>
        <v>1168051.6553834602</v>
      </c>
      <c r="F29" s="1"/>
      <c r="H29" s="1">
        <f t="shared" si="6"/>
        <v>1913165.353110062</v>
      </c>
      <c r="I29" s="1">
        <f t="shared" si="3"/>
        <v>2919718.8710660948</v>
      </c>
      <c r="J29" s="1">
        <f t="shared" si="4"/>
        <v>3949620.6604259289</v>
      </c>
      <c r="K29" s="1">
        <f t="shared" si="5"/>
        <v>10587339.884343911</v>
      </c>
    </row>
    <row r="30" spans="1:11" x14ac:dyDescent="0.35">
      <c r="A30">
        <v>51</v>
      </c>
      <c r="B30" s="1">
        <f t="shared" si="0"/>
        <v>1176038.7415375949</v>
      </c>
      <c r="C30" s="1">
        <f t="shared" si="1"/>
        <v>1097636.158768422</v>
      </c>
      <c r="D30" s="1">
        <f>B30-C30</f>
        <v>78402.582769172965</v>
      </c>
      <c r="E30" s="1">
        <f t="shared" si="2"/>
        <v>1246454.2381526332</v>
      </c>
      <c r="F30" s="1"/>
      <c r="H30" s="1">
        <f t="shared" si="6"/>
        <v>2071081.3150615105</v>
      </c>
      <c r="I30" s="1">
        <f t="shared" si="3"/>
        <v>3207989.9556037365</v>
      </c>
      <c r="J30" s="1">
        <f t="shared" si="4"/>
        <v>4390545.3350826604</v>
      </c>
      <c r="K30" s="1">
        <f t="shared" si="5"/>
        <v>12265603.837180045</v>
      </c>
    </row>
    <row r="31" spans="1:11" x14ac:dyDescent="0.35">
      <c r="A31">
        <v>52</v>
      </c>
      <c r="B31" s="1">
        <f t="shared" si="0"/>
        <v>1234840.6786144746</v>
      </c>
      <c r="C31" s="1">
        <f t="shared" si="1"/>
        <v>1152517.9667068431</v>
      </c>
      <c r="D31" s="1">
        <f>B31-C31</f>
        <v>82322.711907631485</v>
      </c>
      <c r="E31" s="1">
        <f t="shared" si="2"/>
        <v>1328776.9500602647</v>
      </c>
      <c r="F31" s="1"/>
      <c r="H31" s="1">
        <f t="shared" si="6"/>
        <v>2239383.3828823697</v>
      </c>
      <c r="I31" s="1">
        <f t="shared" si="3"/>
        <v>3520634.5542371641</v>
      </c>
      <c r="J31" s="1">
        <f t="shared" si="4"/>
        <v>4875426.1712194178</v>
      </c>
      <c r="K31" s="1">
        <f t="shared" si="5"/>
        <v>14200115.531450827</v>
      </c>
    </row>
    <row r="32" spans="1:11" x14ac:dyDescent="0.35">
      <c r="A32">
        <v>53</v>
      </c>
      <c r="B32" s="1">
        <f t="shared" si="0"/>
        <v>1296582.7125451984</v>
      </c>
      <c r="C32" s="1">
        <f t="shared" si="1"/>
        <v>1210143.8650421852</v>
      </c>
      <c r="D32" s="1">
        <f>B32-C32</f>
        <v>86438.84750301321</v>
      </c>
      <c r="E32" s="1">
        <f t="shared" si="2"/>
        <v>1415215.7975632779</v>
      </c>
      <c r="F32" s="1"/>
      <c r="H32" s="1">
        <f t="shared" si="6"/>
        <v>2418690.4741769824</v>
      </c>
      <c r="I32" s="1">
        <f t="shared" si="3"/>
        <v>3859568.5398619901</v>
      </c>
      <c r="J32" s="1">
        <f t="shared" si="4"/>
        <v>5408432.87040745</v>
      </c>
      <c r="K32" s="1">
        <f t="shared" si="5"/>
        <v>16429537.535796918</v>
      </c>
    </row>
    <row r="33" spans="1:11" x14ac:dyDescent="0.35">
      <c r="A33">
        <v>54</v>
      </c>
      <c r="B33" s="1">
        <f t="shared" si="0"/>
        <v>1361411.8481724584</v>
      </c>
      <c r="C33" s="1">
        <f t="shared" si="1"/>
        <v>1270651.0582942944</v>
      </c>
      <c r="D33" s="1">
        <f>B33-C33</f>
        <v>90760.789878163952</v>
      </c>
      <c r="E33" s="1">
        <f t="shared" si="2"/>
        <v>1505976.5874414418</v>
      </c>
      <c r="F33" s="1"/>
      <c r="H33" s="1">
        <f t="shared" si="6"/>
        <v>2609656.4369223458</v>
      </c>
      <c r="I33" s="1">
        <f t="shared" si="3"/>
        <v>4226852.382821965</v>
      </c>
      <c r="J33" s="1">
        <f t="shared" si="4"/>
        <v>5994121.0897113197</v>
      </c>
      <c r="K33" s="1">
        <f t="shared" si="5"/>
        <v>18998343.074526343</v>
      </c>
    </row>
    <row r="34" spans="1:11" x14ac:dyDescent="0.35">
      <c r="A34">
        <v>55</v>
      </c>
      <c r="B34" s="1">
        <f t="shared" si="0"/>
        <v>1429482.4405810812</v>
      </c>
      <c r="C34" s="1">
        <f t="shared" si="1"/>
        <v>1334183.6112090091</v>
      </c>
      <c r="D34" s="1">
        <f>B34-C34</f>
        <v>95298.829372072127</v>
      </c>
      <c r="E34" s="1">
        <f t="shared" si="2"/>
        <v>1601275.416813514</v>
      </c>
      <c r="F34" s="1"/>
      <c r="H34" s="1">
        <f t="shared" si="6"/>
        <v>2812971.9553664383</v>
      </c>
      <c r="I34" s="1">
        <f t="shared" si="3"/>
        <v>4624701.7970476188</v>
      </c>
      <c r="J34" s="1">
        <f t="shared" si="4"/>
        <v>6637467.7118008975</v>
      </c>
      <c r="K34" s="1">
        <f t="shared" si="5"/>
        <v>21957688.189483177</v>
      </c>
    </row>
    <row r="35" spans="1:11" x14ac:dyDescent="0.35">
      <c r="A35">
        <v>56</v>
      </c>
      <c r="B35" s="1">
        <f t="shared" si="0"/>
        <v>1500956.5626101352</v>
      </c>
      <c r="C35" s="1">
        <f t="shared" si="1"/>
        <v>1400892.7917694596</v>
      </c>
      <c r="D35" s="1">
        <f>B35-C35</f>
        <v>100063.77084067557</v>
      </c>
      <c r="E35" s="1">
        <f t="shared" si="2"/>
        <v>1701339.1876541895</v>
      </c>
      <c r="F35" s="1"/>
      <c r="H35" s="1">
        <f t="shared" si="6"/>
        <v>3029366.5575966546</v>
      </c>
      <c r="I35" s="1">
        <f t="shared" si="3"/>
        <v>5055499.1576404748</v>
      </c>
      <c r="J35" s="1">
        <f t="shared" si="4"/>
        <v>7343909.3160793148</v>
      </c>
      <c r="K35" s="1">
        <f t="shared" si="5"/>
        <v>25366414.754372429</v>
      </c>
    </row>
    <row r="36" spans="1:11" x14ac:dyDescent="0.35">
      <c r="A36">
        <v>57</v>
      </c>
      <c r="B36" s="1">
        <f t="shared" si="0"/>
        <v>1576004.3907406419</v>
      </c>
      <c r="C36" s="1">
        <f t="shared" si="1"/>
        <v>1470937.4313579325</v>
      </c>
      <c r="D36" s="1">
        <f>B36-C36</f>
        <v>105066.95938270935</v>
      </c>
      <c r="E36" s="1">
        <f t="shared" si="2"/>
        <v>1806406.1470368989</v>
      </c>
      <c r="F36" s="1"/>
      <c r="H36" s="1">
        <f t="shared" si="6"/>
        <v>3259610.7301168572</v>
      </c>
      <c r="I36" s="1">
        <f t="shared" si="3"/>
        <v>5521805.7452148069</v>
      </c>
      <c r="J36" s="1">
        <f t="shared" si="4"/>
        <v>8119384.1402536063</v>
      </c>
      <c r="K36" s="1">
        <f t="shared" si="5"/>
        <v>29292203.970818412</v>
      </c>
    </row>
    <row r="37" spans="1:11" x14ac:dyDescent="0.35">
      <c r="A37">
        <v>58</v>
      </c>
      <c r="B37" s="1">
        <f t="shared" si="0"/>
        <v>1654804.6102776739</v>
      </c>
      <c r="C37" s="1">
        <f t="shared" si="1"/>
        <v>1544484.3029258291</v>
      </c>
      <c r="D37" s="1">
        <f>B37-C37</f>
        <v>110320.30735184485</v>
      </c>
      <c r="E37" s="1">
        <f t="shared" si="2"/>
        <v>1916726.4543887437</v>
      </c>
      <c r="F37" s="1"/>
      <c r="H37" s="1">
        <f t="shared" si="6"/>
        <v>3504518.1450486849</v>
      </c>
      <c r="I37" s="1">
        <f t="shared" si="3"/>
        <v>6026374.8762463173</v>
      </c>
      <c r="J37" s="1">
        <f t="shared" si="4"/>
        <v>8970377.847889943</v>
      </c>
      <c r="K37" s="1">
        <f t="shared" si="5"/>
        <v>33812902.919895798</v>
      </c>
    </row>
    <row r="38" spans="1:11" x14ac:dyDescent="0.35">
      <c r="A38">
        <v>59</v>
      </c>
      <c r="B38" s="1">
        <f t="shared" si="0"/>
        <v>1737544.8407915577</v>
      </c>
      <c r="C38" s="1">
        <f t="shared" si="1"/>
        <v>1621708.5180721206</v>
      </c>
      <c r="D38" s="1">
        <f>B38-C38</f>
        <v>115836.32271943707</v>
      </c>
      <c r="E38" s="1">
        <f t="shared" si="2"/>
        <v>2032562.7771081808</v>
      </c>
      <c r="F38" s="1"/>
      <c r="H38" s="1">
        <f t="shared" si="6"/>
        <v>3764948.0058641434</v>
      </c>
      <c r="I38" s="1">
        <f t="shared" si="3"/>
        <v>6572165.9828933571</v>
      </c>
      <c r="J38" s="1">
        <f t="shared" si="4"/>
        <v>9903973.4459642246</v>
      </c>
      <c r="K38" s="1">
        <f t="shared" si="5"/>
        <v>39018050.129007526</v>
      </c>
    </row>
    <row r="39" spans="1:11" x14ac:dyDescent="0.35">
      <c r="A39">
        <v>60</v>
      </c>
      <c r="B39" s="1">
        <f t="shared" si="0"/>
        <v>1824422.0828311355</v>
      </c>
      <c r="C39" s="1">
        <f t="shared" si="1"/>
        <v>1702793.9439757266</v>
      </c>
      <c r="D39" s="1">
        <f>B39-C39</f>
        <v>121628.13885540888</v>
      </c>
      <c r="E39" s="1">
        <f t="shared" si="2"/>
        <v>2154190.9159635897</v>
      </c>
      <c r="F39" s="1"/>
      <c r="H39" s="1">
        <f t="shared" si="6"/>
        <v>4041807.5178628955</v>
      </c>
      <c r="I39" s="1">
        <f t="shared" si="3"/>
        <v>7162359.7102711797</v>
      </c>
      <c r="J39" s="1">
        <f t="shared" si="4"/>
        <v>10927905.727453401</v>
      </c>
      <c r="K39" s="11">
        <f t="shared" si="5"/>
        <v>45010630.008042365</v>
      </c>
    </row>
    <row r="40" spans="1:11" x14ac:dyDescent="0.35">
      <c r="B40" s="2">
        <f>SUM(B2:B39)</f>
        <v>32312863.739453852</v>
      </c>
      <c r="C40" s="3">
        <f>SUM(C2:C39)</f>
        <v>30158672.823490262</v>
      </c>
      <c r="D40" s="4">
        <f>SUM(D2:D39)</f>
        <v>2154190.9159635897</v>
      </c>
      <c r="E40" s="1"/>
      <c r="F40" s="1"/>
    </row>
  </sheetData>
  <pageMargins left="0.7" right="0.7" top="0.75" bottom="0.75" header="0.3" footer="0.3"/>
  <pageSetup orientation="portrait" r:id="rId1"/>
  <ignoredErrors>
    <ignoredError sqref="C3:C39 D3 D4:E33 D34:D3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Oracle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Shailendra</dc:creator>
  <cp:lastModifiedBy>Shailendra</cp:lastModifiedBy>
  <dcterms:created xsi:type="dcterms:W3CDTF">2024-04-20T07:27:24Z</dcterms:created>
  <dcterms:modified xsi:type="dcterms:W3CDTF">2024-04-20T07:56:02Z</dcterms:modified>
</cp:coreProperties>
</file>